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495e8657ac581f/Documents/JFCSS/GMRPTC/2024 Funding/"/>
    </mc:Choice>
  </mc:AlternateContent>
  <xr:revisionPtr revIDLastSave="0" documentId="8_{56EB5329-4E9F-460E-82B8-14A587C3659E}" xr6:coauthVersionLast="47" xr6:coauthVersionMax="47" xr10:uidLastSave="{00000000-0000-0000-0000-000000000000}"/>
  <bookViews>
    <workbookView xWindow="22932" yWindow="-108" windowWidth="23256" windowHeight="12576" xr2:uid="{0B0FAA2A-2668-4B29-AB92-C12D4EF0CBE8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0" i="1" l="1"/>
  <c r="E29" i="1"/>
  <c r="E31" i="1"/>
  <c r="E6" i="1" l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5" i="1"/>
  <c r="E22" i="1"/>
  <c r="E20" i="1" l="1"/>
  <c r="E24" i="1" s="1"/>
  <c r="E33" i="1" s="1"/>
  <c r="F25" i="1" l="1"/>
  <c r="G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Joe Czapiewski</author>
  </authors>
  <commentList>
    <comment ref="E1" authorId="0" shapeId="0" xr:uid="{94E13797-E874-493C-A080-5B2C93FE29D6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Application number assigned in the online portal, i.e. 18-001F</t>
        </r>
      </text>
    </comment>
    <comment ref="H1" authorId="0" shapeId="0" xr:uid="{6FA090F3-0A72-40CE-8FE4-555DEBE8A4B1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Date the project budget is completed.</t>
        </r>
      </text>
    </comment>
    <comment ref="A2" authorId="0" shapeId="0" xr:uid="{F756D8B5-8501-4C53-9ADB-93F8ADDFBD8A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The name of the applicant organization listed in the online application.</t>
        </r>
      </text>
    </comment>
    <comment ref="A4" authorId="0" shapeId="0" xr:uid="{1A0E0FC9-3D52-49F9-890A-EC9A87C9E141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Reference the item to a number or letter on a chart or map for easy review. May also reference a descriptive line in the narrative.</t>
        </r>
      </text>
    </comment>
    <comment ref="B4" authorId="0" shapeId="0" xr:uid="{C6655FAC-AD29-4269-8FA0-F1141E87FF1B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Provide a brief description of the budgeted item (i.e. signage, concrete, vault toilet, etc. Include the unit of measure used in column C.</t>
        </r>
      </text>
    </comment>
    <comment ref="C4" authorId="0" shapeId="0" xr:uid="{DFE2E0BD-A6E4-4369-A3A8-D595A862249F}">
      <text>
        <r>
          <rPr>
            <b/>
            <sz val="9"/>
            <color indexed="81"/>
            <rFont val="Tahoma"/>
            <family val="2"/>
          </rPr>
          <t xml:space="preserve">GMRPTC: </t>
        </r>
        <r>
          <rPr>
            <sz val="9"/>
            <color indexed="81"/>
            <rFont val="Tahoma"/>
            <family val="2"/>
          </rPr>
          <t xml:space="preserve">
Number of units to be purchased, i.e. yards of fill, tons of asphalt, number of docks, etc. Only list the number here, name the unit of measure in column B.</t>
        </r>
      </text>
    </comment>
    <comment ref="D4" authorId="0" shapeId="0" xr:uid="{158FD2D6-DE9D-45B5-AE47-BD456FAD7C39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Cost per unit, i.e. $ per ton of asphalt, $ per sign, $ for a vault toilet</t>
        </r>
      </text>
    </comment>
    <comment ref="B21" authorId="0" shapeId="0" xr:uid="{3950FA3D-C2C4-4110-AD82-74A8A2FAFE51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Expenses for final design and engineering bid documents  or construction management are only allowed after award is contracted. Limited to 10% for parks and 20% for trails.</t>
        </r>
      </text>
    </comment>
    <comment ref="F23" authorId="0" shapeId="0" xr:uid="{7F1DD776-E055-421F-B2FF-632E4E3E4425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The $ amount requested in Legacy Funding to cover that particular item.</t>
        </r>
      </text>
    </comment>
    <comment ref="G23" authorId="0" shapeId="0" xr:uid="{59458A52-8D2E-4705-A906-1549387F7675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$ amount provided in non-state match for the project. Detail the sources in the project narrative.</t>
        </r>
      </text>
    </comment>
    <comment ref="A27" authorId="0" shapeId="0" xr:uid="{31545E1A-49AA-4912-92D4-257B59B6745E}">
      <text>
        <r>
          <rPr>
            <b/>
            <sz val="9"/>
            <color indexed="81"/>
            <rFont val="Tahoma"/>
            <family val="2"/>
          </rPr>
          <t>GMRPTC:</t>
        </r>
        <r>
          <rPr>
            <sz val="9"/>
            <color indexed="81"/>
            <rFont val="Tahoma"/>
            <family val="2"/>
          </rPr>
          <t xml:space="preserve">
Non-eligible expenses are detailed in the Funding Guidelines and Criteria information sheet. Provide details in project budget narrative.</t>
        </r>
      </text>
    </comment>
  </commentList>
</comments>
</file>

<file path=xl/sharedStrings.xml><?xml version="1.0" encoding="utf-8"?>
<sst xmlns="http://schemas.openxmlformats.org/spreadsheetml/2006/main" count="31" uniqueCount="31">
  <si>
    <t>Reference</t>
  </si>
  <si>
    <t>Quantity</t>
  </si>
  <si>
    <t>GMRPTC</t>
  </si>
  <si>
    <t>Local Match</t>
  </si>
  <si>
    <t>Total Cost</t>
  </si>
  <si>
    <t>Construction Total</t>
  </si>
  <si>
    <t>Soft Cost Total</t>
  </si>
  <si>
    <t>Total Project</t>
  </si>
  <si>
    <t>Non-Eligible Total</t>
  </si>
  <si>
    <t>Total Percentage</t>
  </si>
  <si>
    <t>Unit Cost/Item</t>
  </si>
  <si>
    <t>Design/Engineering/Const. Admin.</t>
  </si>
  <si>
    <t>Grand Total</t>
  </si>
  <si>
    <t>Non Eligible Expenses Item Details</t>
  </si>
  <si>
    <t>Eligible Item Details</t>
  </si>
  <si>
    <t>Whichimacallit Trail</t>
  </si>
  <si>
    <t>Wherever City</t>
  </si>
  <si>
    <t>24-020F</t>
  </si>
  <si>
    <t>A</t>
  </si>
  <si>
    <t>Clearing and Grubbing</t>
  </si>
  <si>
    <t>B</t>
  </si>
  <si>
    <t>Initial Grading</t>
  </si>
  <si>
    <t xml:space="preserve">C </t>
  </si>
  <si>
    <t>Culverts, geotextile</t>
  </si>
  <si>
    <t>D</t>
  </si>
  <si>
    <t>Paving</t>
  </si>
  <si>
    <t>E</t>
  </si>
  <si>
    <t>Shoulder grading, seeding</t>
  </si>
  <si>
    <t>F</t>
  </si>
  <si>
    <t>Signage</t>
  </si>
  <si>
    <t>Archeological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</si>
</sst>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1"/>
      <color theme="9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4" fillId="0" borderId="0" xfId="0" applyFont="1"/>
    <xf numFmtId="0" fontId="4" fillId="0" borderId="0" xfId="0" applyFont="1" applyAlignment="1">
      <alignment horizontal="center"/>
    </xf>
    <xf numFmtId="14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76200</xdr:colOff>
      <xdr:row>11</xdr:row>
      <xdr:rowOff>19050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6323769-D877-481C-ADF0-44BDB5D3BEEB}"/>
            </a:ext>
          </a:extLst>
        </xdr:cNvPr>
        <xdr:cNvSpPr txBox="1"/>
      </xdr:nvSpPr>
      <xdr:spPr>
        <a:xfrm>
          <a:off x="5819775" y="211455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ACD52-B35B-4094-8F0B-4CD0A053F7BD}">
  <dimension ref="A1:H33"/>
  <sheetViews>
    <sheetView tabSelected="1" workbookViewId="0">
      <pane ySplit="4" topLeftCell="A5" activePane="bottomLeft" state="frozen"/>
      <selection pane="bottomLeft" activeCell="A27" sqref="A27"/>
    </sheetView>
  </sheetViews>
  <sheetFormatPr defaultRowHeight="15" x14ac:dyDescent="0.25"/>
  <cols>
    <col min="2" max="2" width="31.28515625" customWidth="1"/>
    <col min="4" max="4" width="13.42578125" customWidth="1"/>
    <col min="5" max="5" width="15.42578125" customWidth="1"/>
    <col min="6" max="6" width="12.42578125" customWidth="1"/>
    <col min="7" max="7" width="13.5703125" customWidth="1"/>
    <col min="8" max="8" width="15.28515625" customWidth="1"/>
  </cols>
  <sheetData>
    <row r="1" spans="1:8" s="1" customFormat="1" x14ac:dyDescent="0.25">
      <c r="A1" s="1" t="s">
        <v>15</v>
      </c>
      <c r="E1" s="1" t="s">
        <v>17</v>
      </c>
      <c r="H1" s="4">
        <v>45383</v>
      </c>
    </row>
    <row r="2" spans="1:8" s="1" customFormat="1" x14ac:dyDescent="0.25">
      <c r="A2" s="1" t="s">
        <v>16</v>
      </c>
    </row>
    <row r="4" spans="1:8" s="1" customFormat="1" x14ac:dyDescent="0.25">
      <c r="A4" s="1" t="s">
        <v>0</v>
      </c>
      <c r="B4" s="1" t="s">
        <v>14</v>
      </c>
      <c r="C4" s="1" t="s">
        <v>1</v>
      </c>
      <c r="D4" s="1" t="s">
        <v>10</v>
      </c>
      <c r="E4" s="1" t="s">
        <v>4</v>
      </c>
      <c r="H4" s="2"/>
    </row>
    <row r="5" spans="1:8" x14ac:dyDescent="0.25">
      <c r="A5" s="1" t="s">
        <v>18</v>
      </c>
      <c r="B5" t="s">
        <v>19</v>
      </c>
      <c r="C5">
        <v>1</v>
      </c>
      <c r="D5">
        <v>100000</v>
      </c>
      <c r="E5">
        <f>C5*D5</f>
        <v>100000</v>
      </c>
    </row>
    <row r="6" spans="1:8" x14ac:dyDescent="0.25">
      <c r="A6" s="1" t="s">
        <v>20</v>
      </c>
      <c r="B6" t="s">
        <v>21</v>
      </c>
      <c r="C6">
        <v>6500</v>
      </c>
      <c r="D6">
        <v>25</v>
      </c>
      <c r="E6">
        <f t="shared" ref="E6:E19" si="0">C6*D6</f>
        <v>162500</v>
      </c>
    </row>
    <row r="7" spans="1:8" x14ac:dyDescent="0.25">
      <c r="A7" s="1" t="s">
        <v>22</v>
      </c>
      <c r="B7" t="s">
        <v>23</v>
      </c>
      <c r="C7">
        <v>1</v>
      </c>
      <c r="D7">
        <v>25000</v>
      </c>
      <c r="E7">
        <f t="shared" si="0"/>
        <v>25000</v>
      </c>
    </row>
    <row r="8" spans="1:8" x14ac:dyDescent="0.25">
      <c r="A8" s="1" t="s">
        <v>24</v>
      </c>
      <c r="B8" t="s">
        <v>25</v>
      </c>
      <c r="C8">
        <v>6500</v>
      </c>
      <c r="D8">
        <v>40</v>
      </c>
      <c r="E8">
        <f t="shared" si="0"/>
        <v>260000</v>
      </c>
    </row>
    <row r="9" spans="1:8" x14ac:dyDescent="0.25">
      <c r="A9" s="1" t="s">
        <v>26</v>
      </c>
      <c r="B9" t="s">
        <v>27</v>
      </c>
      <c r="C9">
        <v>100</v>
      </c>
      <c r="D9">
        <v>100</v>
      </c>
      <c r="E9">
        <f t="shared" si="0"/>
        <v>10000</v>
      </c>
    </row>
    <row r="10" spans="1:8" x14ac:dyDescent="0.25">
      <c r="A10" s="1" t="s">
        <v>28</v>
      </c>
      <c r="B10" t="s">
        <v>29</v>
      </c>
      <c r="C10">
        <v>35</v>
      </c>
      <c r="D10">
        <v>125</v>
      </c>
      <c r="E10">
        <f t="shared" si="0"/>
        <v>4375</v>
      </c>
    </row>
    <row r="11" spans="1:8" x14ac:dyDescent="0.25">
      <c r="E11">
        <f t="shared" si="0"/>
        <v>0</v>
      </c>
    </row>
    <row r="12" spans="1:8" x14ac:dyDescent="0.25">
      <c r="E12">
        <f t="shared" si="0"/>
        <v>0</v>
      </c>
    </row>
    <row r="13" spans="1:8" x14ac:dyDescent="0.25">
      <c r="E13">
        <f t="shared" si="0"/>
        <v>0</v>
      </c>
    </row>
    <row r="14" spans="1:8" x14ac:dyDescent="0.25">
      <c r="E14">
        <f t="shared" si="0"/>
        <v>0</v>
      </c>
    </row>
    <row r="15" spans="1:8" x14ac:dyDescent="0.25">
      <c r="E15">
        <f t="shared" si="0"/>
        <v>0</v>
      </c>
    </row>
    <row r="16" spans="1:8" x14ac:dyDescent="0.25">
      <c r="E16">
        <f t="shared" si="0"/>
        <v>0</v>
      </c>
    </row>
    <row r="17" spans="1:7" x14ac:dyDescent="0.25">
      <c r="E17">
        <f t="shared" si="0"/>
        <v>0</v>
      </c>
    </row>
    <row r="18" spans="1:7" x14ac:dyDescent="0.25">
      <c r="E18">
        <f t="shared" si="0"/>
        <v>0</v>
      </c>
    </row>
    <row r="19" spans="1:7" x14ac:dyDescent="0.25">
      <c r="E19">
        <f t="shared" si="0"/>
        <v>0</v>
      </c>
    </row>
    <row r="20" spans="1:7" s="1" customFormat="1" x14ac:dyDescent="0.25">
      <c r="A20" s="1" t="s">
        <v>5</v>
      </c>
      <c r="E20" s="1">
        <f>SUM(E5:E19)</f>
        <v>561875</v>
      </c>
    </row>
    <row r="21" spans="1:7" x14ac:dyDescent="0.25">
      <c r="B21" t="s">
        <v>11</v>
      </c>
      <c r="E21">
        <v>112375</v>
      </c>
    </row>
    <row r="22" spans="1:7" s="1" customFormat="1" x14ac:dyDescent="0.25">
      <c r="A22" s="1" t="s">
        <v>6</v>
      </c>
      <c r="E22" s="1">
        <f>SUM(E21:E21)</f>
        <v>112375</v>
      </c>
    </row>
    <row r="23" spans="1:7" x14ac:dyDescent="0.25">
      <c r="F23" s="3" t="s">
        <v>2</v>
      </c>
      <c r="G23" s="3" t="s">
        <v>3</v>
      </c>
    </row>
    <row r="24" spans="1:7" s="1" customFormat="1" x14ac:dyDescent="0.25">
      <c r="A24" s="1" t="s">
        <v>7</v>
      </c>
      <c r="E24" s="1">
        <f>SUM(E22,E20)</f>
        <v>674250</v>
      </c>
      <c r="F24" s="1">
        <v>573112</v>
      </c>
      <c r="G24" s="1">
        <v>101138</v>
      </c>
    </row>
    <row r="25" spans="1:7" x14ac:dyDescent="0.25">
      <c r="A25" t="s">
        <v>9</v>
      </c>
      <c r="F25">
        <f>F24/E24</f>
        <v>0.84999925843529844</v>
      </c>
      <c r="G25">
        <f>G24/E24</f>
        <v>0.15000074156470153</v>
      </c>
    </row>
    <row r="27" spans="1:7" x14ac:dyDescent="0.25">
      <c r="A27" s="1" t="s">
        <v>13</v>
      </c>
    </row>
    <row r="28" spans="1:7" x14ac:dyDescent="0.25">
      <c r="B28" t="s">
        <v>30</v>
      </c>
      <c r="E28">
        <v>28000</v>
      </c>
    </row>
    <row r="29" spans="1:7" x14ac:dyDescent="0.25">
      <c r="E29">
        <f>C29*D29</f>
        <v>0</v>
      </c>
    </row>
    <row r="30" spans="1:7" x14ac:dyDescent="0.25">
      <c r="E30">
        <f>C30*D30</f>
        <v>0</v>
      </c>
    </row>
    <row r="31" spans="1:7" s="1" customFormat="1" x14ac:dyDescent="0.25">
      <c r="A31" s="1" t="s">
        <v>8</v>
      </c>
      <c r="E31" s="1">
        <f>SUM(E28:E30)</f>
        <v>28000</v>
      </c>
    </row>
    <row r="33" spans="1:5" x14ac:dyDescent="0.25">
      <c r="A33" s="1" t="s">
        <v>12</v>
      </c>
      <c r="E33">
        <f>SUM(E31,E24)</f>
        <v>702250</v>
      </c>
    </row>
  </sheetData>
  <printOptions gridLines="1"/>
  <pageMargins left="0.7" right="0.7" top="0.75" bottom="0.75" header="0.3" footer="0.3"/>
  <pageSetup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Czapiewski</dc:creator>
  <cp:lastModifiedBy>Joe Czapiewski</cp:lastModifiedBy>
  <cp:lastPrinted>2017-12-28T19:50:13Z</cp:lastPrinted>
  <dcterms:created xsi:type="dcterms:W3CDTF">2017-12-28T18:11:26Z</dcterms:created>
  <dcterms:modified xsi:type="dcterms:W3CDTF">2024-02-14T12:13:18Z</dcterms:modified>
</cp:coreProperties>
</file>